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tabRatio="702" firstSheet="2" activeTab="8"/>
  </bookViews>
  <sheets>
    <sheet name="Свод тарифы" sheetId="1" r:id="rId1"/>
    <sheet name="Тарифы пр-во" sheetId="2" r:id="rId2"/>
    <sheet name="Тариф передача, подкл." sheetId="3" r:id="rId3"/>
    <sheet name="Показатели" sheetId="4" r:id="rId4"/>
    <sheet name="Характеристики" sheetId="5" r:id="rId5"/>
    <sheet name="Инвестиции" sheetId="6" r:id="rId6"/>
    <sheet name="Доступ" sheetId="7" r:id="rId7"/>
    <sheet name="Условя договора" sheetId="8" r:id="rId8"/>
    <sheet name="Заявки" sheetId="9" r:id="rId9"/>
  </sheets>
  <definedNames>
    <definedName name="_xlnm.Print_Area" localSheetId="8">'Заявки'!$A$1:$H$16</definedName>
    <definedName name="_xlnm.Print_Area" localSheetId="5">'Инвестиции'!$A$1:$N$57</definedName>
  </definedNames>
  <calcPr fullCalcOnLoad="1"/>
</workbook>
</file>

<file path=xl/sharedStrings.xml><?xml version="1.0" encoding="utf-8"?>
<sst xmlns="http://schemas.openxmlformats.org/spreadsheetml/2006/main" count="257" uniqueCount="168">
  <si>
    <t>Наименование организации</t>
  </si>
  <si>
    <t>ИНН</t>
  </si>
  <si>
    <t>КПП</t>
  </si>
  <si>
    <t>Наименование регулирующего органа, принявшего решение</t>
  </si>
  <si>
    <t>Источник опубликования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</si>
  <si>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</si>
  <si>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</si>
  <si>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</si>
  <si>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</si>
  <si>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Отчетный период</t>
  </si>
  <si>
    <t>Наименование показателя</t>
  </si>
  <si>
    <t>б) Выручка (тыс. рублей)</t>
  </si>
  <si>
    <t>средневзвешенная стоимость 1кВт•ч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</si>
  <si>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</si>
  <si>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</si>
  <si>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</si>
  <si>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</si>
  <si>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</si>
  <si>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</si>
  <si>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</si>
  <si>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 xml:space="preserve">Наименование </t>
  </si>
  <si>
    <t>4. Информация об инвестиционных программах 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</si>
  <si>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</si>
  <si>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</si>
  <si>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</si>
  <si>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</si>
  <si>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</si>
  <si>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</si>
  <si>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</si>
  <si>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</si>
  <si>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</si>
  <si>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</si>
  <si>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</si>
  <si>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</si>
  <si>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</si>
  <si>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</si>
  <si>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</si>
  <si>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</si>
  <si>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</si>
  <si>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</si>
  <si>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</si>
  <si>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</si>
  <si>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</si>
  <si>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</si>
  <si>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</si>
  <si>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</si>
  <si>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</si>
  <si>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</si>
  <si>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руб.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</si>
  <si>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</si>
  <si>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</si>
  <si>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</si>
  <si>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</si>
  <si>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</si>
  <si>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кв. </t>
  </si>
  <si>
    <t>2 кв.</t>
  </si>
  <si>
    <t>3 кв.</t>
  </si>
  <si>
    <t>4 кв.</t>
  </si>
  <si>
    <t>2.</t>
  </si>
  <si>
    <t>Год</t>
  </si>
  <si>
    <t>Телефон</t>
  </si>
  <si>
    <t>Адрес</t>
  </si>
  <si>
    <t>e-mail</t>
  </si>
  <si>
    <t>Сайт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</si>
  <si>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</si>
  <si>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</si>
  <si>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Департамент государственного регулирования цен и тарифов Курганской области</t>
  </si>
  <si>
    <t>нет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</si>
  <si>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холодного водоснабжения</t>
  </si>
  <si>
    <t>1. Информация о тарифах на товары и услуги и надбавках к тарифам в сфере холодного водоснабжения</t>
  </si>
  <si>
    <t>Тариф на холодную воду, руб./м3</t>
  </si>
  <si>
    <t>Надбавка к тарифу на холодную воду для потребителей, руб./м3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</si>
  <si>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</si>
  <si>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</si>
  <si>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</si>
  <si>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Срок действия принятого тарифа</t>
  </si>
  <si>
    <t>Форма 1.1. Информация о тарифе на холодную воду и надбавках к тарифам на холодную воду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</si>
  <si>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</si>
  <si>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</si>
  <si>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руб./м3</t>
  </si>
  <si>
    <t>Форма 1.2. Информация о тарифах на подключение к системе холодного водоснабжения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</si>
  <si>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</si>
  <si>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Тариф на подключение создаваемых (реконструируемых) объектов недвижимости к системе холодного водоснабжения, руб/м3/час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</si>
  <si>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</si>
  <si>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Тариф на подключение организаций к системе холодного водоснабжения, руб./м3/час</t>
  </si>
  <si>
    <t>2. Информация об  основных показателях финансово-хозяйственной деятельности  организации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</si>
  <si>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</si>
  <si>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в) Себестоимость производимых товаров (оказываемых услуг)  (тыс. рублей):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</si>
  <si>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</si>
  <si>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</si>
  <si>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</si>
  <si>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</si>
  <si>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общепроизводственные (цеховые) расходы, в том числе</t>
  </si>
  <si>
    <t>общехозяйственные (управленческие) расходы, в том числе</t>
  </si>
  <si>
    <t xml:space="preserve">расходы на ремонт (капитальный и текущий) основных производственных средств </t>
  </si>
  <si>
    <t>г) Валовая прибыль  от продажи товаров и услуг 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</si>
  <si>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</si>
  <si>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</si>
  <si>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</si>
  <si>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</si>
  <si>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</si>
  <si>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</si>
  <si>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</si>
  <si>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</si>
  <si>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</si>
  <si>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</si>
  <si>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</si>
  <si>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кВт*ч или тыс. м3)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</si>
  <si>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</si>
  <si>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</si>
  <si>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</si>
  <si>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</si>
  <si>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проб, в том числе по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</si>
  <si>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</si>
  <si>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</si>
  <si>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</si>
  <si>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</si>
  <si>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</si>
  <si>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</si>
  <si>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</si>
  <si>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</si>
  <si>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 xml:space="preserve">Наименование мероприятия 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</si>
  <si>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</si>
  <si>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</si>
  <si>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</si>
  <si>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</si>
  <si>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</si>
  <si>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</si>
  <si>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</si>
  <si>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</si>
  <si>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</si>
  <si>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</si>
  <si>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</si>
  <si>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</si>
  <si>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</si>
  <si>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коммунальной инфраструктуры</t>
  </si>
  <si>
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</si>
  <si>
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</si>
  <si>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ООО "Газпром трансгаз Екатеринбург"
филиал Шадринское линейное производственное упралвение магистральных газопроводов (промплощадка г. Шадринск)</t>
  </si>
  <si>
    <t>Атрибуты решения по принятому тарифу на холодную воду  (наименование, дата, номер)</t>
  </si>
  <si>
    <t>ООО "Газпром трансгаз Екатеринбург"
филиал Шадринское линейное производственное управление магистральных газопроводов (промплощадка г. Шадринск)</t>
  </si>
  <si>
    <t>Оказание услуг в сфере водоснабжения</t>
  </si>
  <si>
    <t>д) Чистая прибыль по регулируемому виду деятельности  (тыс. рублей), в том числе:</t>
  </si>
  <si>
    <t>ж) Сведения об источнике публикации бухгалтерской отчетности, включая бухгалтерский баланс и приложения к нему</t>
  </si>
  <si>
    <t>м) Потери воды в сетях  (%)</t>
  </si>
  <si>
    <t>Примечания:</t>
  </si>
  <si>
    <t>т) Расход воды на собственные, в том числе хозяйственно-сбытовые, нужды (% к подъему)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</si>
  <si>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 (факт 2010)</t>
  </si>
  <si>
    <t>Наименование службы, ответственной за прием и обработку заявок на подключение к системе теплоснабжения</t>
  </si>
  <si>
    <t xml:space="preserve"> тел.(343)359-75-42, факс (343)359-70-41</t>
  </si>
  <si>
    <t>ural@ekaterinburg-tr.gazprom.ru</t>
  </si>
  <si>
    <t>http://www.gazprom-transgaz-ekaterinburg.ru</t>
  </si>
  <si>
    <t>Отдел делопроизводства и контроля за документооборотом</t>
  </si>
  <si>
    <t>1. Форма заявки на подключение к системе холодного водоснабжения: согласно требованиям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</si>
  <si>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2. Перечень и формы документов, представляемых одновременно с заявкой на подключение к системе холодного водоснабжения: согласно требованиям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</si>
  <si>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решении: согласно требованиям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</si>
  <si>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ООО "Газпром трансгаз Екатеринбург" ул.Клары Цеткин д.14,
г. Екатеринбург, Российская Федерация, 620000</t>
  </si>
  <si>
    <t>3. Скважины: 1 - действующая, 3 - резервные
4. Налог на имущество, выплачиваемый из прибыли в данном расчете учтен в строке "общехозяйственные расходы"</t>
  </si>
  <si>
    <t xml:space="preserve">с 01.01.2012 по 30.06.2012 </t>
  </si>
  <si>
    <t>с 01.07.2012 по 31.08.2012</t>
  </si>
  <si>
    <t>с 01.09.2012 по 31.12.2012</t>
  </si>
  <si>
    <t xml:space="preserve">с 01.01.2013 по 30.06.2013 </t>
  </si>
  <si>
    <t>с 01.07.2013 по 31.12.2013</t>
  </si>
  <si>
    <t>факт 2012</t>
  </si>
  <si>
    <t>Постановление от 30.11.2011 г. № 48-10</t>
  </si>
  <si>
    <t>01.01.2012-30.06.2012; 01.07.2012-31.08.2012;
 01.09.2012-31.12.2012</t>
  </si>
  <si>
    <t>1. в таблице представлены фактические показатели за 2012 год
2. чистая прибыль от вида деятельности формируется в целом по организации (с учетом филиалов Свердловской, Челябинской, Оренбургской и Курганской областей</t>
  </si>
  <si>
    <t>Определяются согласно Постановлению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инфраструктуры"; Федеральному закону от 07.12.12 № 416-ФЗ "О водоснабжении и водоотведении" (ст.13)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</si>
</sst>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0.000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 applyProtection="1">
      <alignment horizontal="center" vertical="center"/>
      <protection locked="0"/>
    </xf>
    <xf numFmtId="168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1" xfId="15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www.gazprom-transgaz-ekaterinburg.ru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7">
      <selection activeCell="B15" sqref="B15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7.25" customHeight="1">
      <c r="A1" s="68" t="s">
        <v>64</v>
      </c>
      <c r="B1" s="68"/>
    </row>
    <row r="2" ht="15">
      <c r="A2" s="23"/>
    </row>
    <row r="3" spans="1:2" ht="66" customHeight="1">
      <c r="A3" s="67" t="s">
        <v>68</v>
      </c>
      <c r="B3" s="67"/>
    </row>
    <row r="4" spans="1:2" ht="30" customHeight="1">
      <c r="A4" s="30"/>
      <c r="B4" s="30"/>
    </row>
    <row r="5" spans="1:2" ht="51">
      <c r="A5" s="4" t="s">
        <v>0</v>
      </c>
      <c r="B5" s="16" t="s">
        <v>140</v>
      </c>
    </row>
    <row r="6" spans="1:2" ht="12.75">
      <c r="A6" s="4" t="s">
        <v>1</v>
      </c>
      <c r="B6" s="16">
        <v>6608007434</v>
      </c>
    </row>
    <row r="7" spans="1:2" ht="12.75">
      <c r="A7" s="4" t="s">
        <v>2</v>
      </c>
      <c r="B7" s="35">
        <v>450202001</v>
      </c>
    </row>
    <row r="8" spans="1:2" ht="12.75">
      <c r="A8" s="4" t="s">
        <v>5</v>
      </c>
      <c r="B8" s="16" t="s">
        <v>65</v>
      </c>
    </row>
    <row r="9" spans="1:2" ht="14.25" customHeight="1">
      <c r="A9" s="6" t="s">
        <v>9</v>
      </c>
      <c r="B9" s="16" t="s">
        <v>163</v>
      </c>
    </row>
    <row r="10" ht="12.75">
      <c r="A10" s="1"/>
    </row>
    <row r="11" spans="1:2" ht="25.5" customHeight="1">
      <c r="A11" s="66" t="s">
        <v>69</v>
      </c>
      <c r="B11" s="66"/>
    </row>
    <row r="12" spans="1:2" ht="30.75" customHeight="1">
      <c r="A12" s="4" t="s">
        <v>70</v>
      </c>
      <c r="B12" s="47"/>
    </row>
    <row r="13" spans="1:2" ht="24" customHeight="1">
      <c r="A13" s="48" t="s">
        <v>158</v>
      </c>
      <c r="B13" s="47">
        <v>91.14</v>
      </c>
    </row>
    <row r="14" spans="1:2" ht="24" customHeight="1">
      <c r="A14" s="48" t="s">
        <v>159</v>
      </c>
      <c r="B14" s="47">
        <v>96.61</v>
      </c>
    </row>
    <row r="15" spans="1:2" ht="24" customHeight="1">
      <c r="A15" s="48" t="s">
        <v>160</v>
      </c>
      <c r="B15" s="47">
        <v>100.62</v>
      </c>
    </row>
    <row r="16" spans="1:2" ht="24" customHeight="1">
      <c r="A16" s="98" t="s">
        <v>161</v>
      </c>
      <c r="B16" s="99">
        <v>100.62</v>
      </c>
    </row>
    <row r="17" spans="1:2" ht="24" customHeight="1">
      <c r="A17" s="98" t="s">
        <v>162</v>
      </c>
      <c r="B17" s="99">
        <v>107.77</v>
      </c>
    </row>
    <row r="18" spans="1:2" ht="30.75" customHeight="1">
      <c r="A18" s="4" t="s">
        <v>71</v>
      </c>
      <c r="B18" s="47"/>
    </row>
    <row r="19" spans="1:2" ht="34.5" customHeight="1">
      <c r="A19" s="4" t="s">
        <v>72</v>
      </c>
      <c r="B19" s="47"/>
    </row>
    <row r="20" spans="1:2" ht="47.25" customHeight="1">
      <c r="A20" s="4" t="s">
        <v>73</v>
      </c>
      <c r="B20" s="47"/>
    </row>
    <row r="21" spans="1:2" ht="42" customHeight="1">
      <c r="A21" s="4" t="s">
        <v>74</v>
      </c>
      <c r="B21" s="47"/>
    </row>
    <row r="22" ht="12.75">
      <c r="A22" s="2"/>
    </row>
  </sheetData>
  <mergeCells count="3">
    <mergeCell ref="A11:B11"/>
    <mergeCell ref="A3:B3"/>
    <mergeCell ref="A1:B1"/>
  </mergeCells>
  <printOptions/>
  <pageMargins left="0.75" right="0.75" top="0.49" bottom="1" header="0.39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B12" sqref="B12"/>
    </sheetView>
  </sheetViews>
  <sheetFormatPr defaultColWidth="9.00390625" defaultRowHeight="12.75"/>
  <cols>
    <col min="1" max="1" width="51.375" style="0" customWidth="1"/>
    <col min="2" max="2" width="53.875" style="0" customWidth="1"/>
  </cols>
  <sheetData>
    <row r="1" spans="1:3" ht="29.25" customHeight="1">
      <c r="A1" s="69" t="s">
        <v>76</v>
      </c>
      <c r="B1" s="69"/>
      <c r="C1" s="7"/>
    </row>
    <row r="2" spans="1:3" ht="12.75">
      <c r="A2" s="10"/>
      <c r="B2" s="10"/>
      <c r="C2" s="7"/>
    </row>
    <row r="3" spans="1:3" ht="53.25" customHeight="1">
      <c r="A3" s="4" t="s">
        <v>0</v>
      </c>
      <c r="B3" s="16" t="s">
        <v>138</v>
      </c>
      <c r="C3" s="7"/>
    </row>
    <row r="4" spans="1:3" ht="12.75">
      <c r="A4" s="4" t="s">
        <v>1</v>
      </c>
      <c r="B4" s="16">
        <v>6608007434</v>
      </c>
      <c r="C4" s="7"/>
    </row>
    <row r="5" spans="1:3" ht="12.75">
      <c r="A5" s="4" t="s">
        <v>2</v>
      </c>
      <c r="B5" s="35">
        <v>450202001</v>
      </c>
      <c r="C5" s="7"/>
    </row>
    <row r="6" spans="1:3" ht="12.75">
      <c r="A6" s="4" t="s">
        <v>5</v>
      </c>
      <c r="B6" s="16" t="s">
        <v>65</v>
      </c>
      <c r="C6" s="7"/>
    </row>
    <row r="7" spans="1:3" ht="26.25" customHeight="1">
      <c r="A7" s="4" t="s">
        <v>139</v>
      </c>
      <c r="B7" s="16" t="s">
        <v>164</v>
      </c>
      <c r="C7" s="7"/>
    </row>
    <row r="8" spans="1:3" ht="31.5" customHeight="1">
      <c r="A8" s="4" t="s">
        <v>3</v>
      </c>
      <c r="B8" s="16" t="s">
        <v>66</v>
      </c>
      <c r="C8" s="7"/>
    </row>
    <row r="9" spans="1:3" ht="30" customHeight="1">
      <c r="A9" s="4" t="s">
        <v>75</v>
      </c>
      <c r="B9" s="16" t="s">
        <v>165</v>
      </c>
      <c r="C9" s="7"/>
    </row>
    <row r="10" spans="1:3" ht="19.5" customHeight="1">
      <c r="A10" s="4" t="s">
        <v>4</v>
      </c>
      <c r="B10" s="16"/>
      <c r="C10" s="7"/>
    </row>
    <row r="11" spans="1:3" ht="30" customHeight="1">
      <c r="A11" s="36" t="s">
        <v>70</v>
      </c>
      <c r="B11" s="37"/>
      <c r="C11" s="7"/>
    </row>
    <row r="12" spans="1:3" s="34" customFormat="1" ht="30.75" customHeight="1">
      <c r="A12" s="31"/>
      <c r="B12" s="32"/>
      <c r="C12" s="33"/>
    </row>
    <row r="13" spans="1:3" s="34" customFormat="1" ht="12.75">
      <c r="A13" s="4" t="s">
        <v>0</v>
      </c>
      <c r="B13" s="25"/>
      <c r="C13" s="33"/>
    </row>
    <row r="14" spans="1:3" s="34" customFormat="1" ht="12.75">
      <c r="A14" s="4" t="s">
        <v>1</v>
      </c>
      <c r="B14" s="25"/>
      <c r="C14" s="33"/>
    </row>
    <row r="15" spans="1:3" s="34" customFormat="1" ht="12.75">
      <c r="A15" s="4" t="s">
        <v>2</v>
      </c>
      <c r="B15" s="38"/>
      <c r="C15" s="33"/>
    </row>
    <row r="16" spans="1:3" s="34" customFormat="1" ht="12.75">
      <c r="A16" s="4" t="s">
        <v>5</v>
      </c>
      <c r="B16" s="25"/>
      <c r="C16" s="33"/>
    </row>
    <row r="17" spans="1:2" ht="38.25">
      <c r="A17" s="4" t="s">
        <v>77</v>
      </c>
      <c r="B17" s="25"/>
    </row>
    <row r="18" spans="1:2" ht="25.5">
      <c r="A18" s="4" t="s">
        <v>3</v>
      </c>
      <c r="B18" s="25"/>
    </row>
    <row r="19" spans="1:2" ht="12.75">
      <c r="A19" s="4" t="s">
        <v>75</v>
      </c>
      <c r="B19" s="25"/>
    </row>
    <row r="20" spans="1:2" ht="12.75">
      <c r="A20" s="4" t="s">
        <v>4</v>
      </c>
      <c r="B20" s="25"/>
    </row>
    <row r="21" spans="1:2" ht="25.5">
      <c r="A21" s="36" t="s">
        <v>71</v>
      </c>
      <c r="B21" s="39"/>
    </row>
    <row r="22" spans="1:2" ht="30" customHeight="1">
      <c r="A22" s="40"/>
      <c r="B22" s="41"/>
    </row>
    <row r="23" spans="1:2" ht="21" customHeight="1">
      <c r="A23" s="4" t="s">
        <v>0</v>
      </c>
      <c r="B23" s="16"/>
    </row>
    <row r="24" spans="1:2" ht="12.75">
      <c r="A24" s="4" t="s">
        <v>1</v>
      </c>
      <c r="B24" s="16"/>
    </row>
    <row r="25" spans="1:2" ht="12.75">
      <c r="A25" s="4" t="s">
        <v>2</v>
      </c>
      <c r="B25" s="16"/>
    </row>
    <row r="26" spans="1:2" ht="12.75">
      <c r="A26" s="4" t="s">
        <v>5</v>
      </c>
      <c r="B26" s="16"/>
    </row>
    <row r="27" spans="1:2" ht="38.25">
      <c r="A27" s="4" t="s">
        <v>78</v>
      </c>
      <c r="B27" s="16"/>
    </row>
    <row r="28" spans="1:2" ht="25.5">
      <c r="A28" s="4" t="s">
        <v>3</v>
      </c>
      <c r="B28" s="16"/>
    </row>
    <row r="29" spans="1:2" ht="12.75">
      <c r="A29" s="4" t="s">
        <v>75</v>
      </c>
      <c r="B29" s="16"/>
    </row>
    <row r="30" spans="1:2" ht="12.75">
      <c r="A30" s="4" t="s">
        <v>4</v>
      </c>
      <c r="B30" s="16"/>
    </row>
    <row r="31" spans="1:2" ht="25.5">
      <c r="A31" s="36" t="s">
        <v>79</v>
      </c>
      <c r="B31" s="37"/>
    </row>
  </sheetData>
  <mergeCells count="1">
    <mergeCell ref="A1:B1"/>
  </mergeCells>
  <printOptions horizontalCentered="1"/>
  <pageMargins left="0.4724409448818898" right="0.4330708661417323" top="0.63" bottom="0.984251968503937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C18" sqref="C18"/>
    </sheetView>
  </sheetViews>
  <sheetFormatPr defaultColWidth="9.00390625" defaultRowHeight="12.75"/>
  <cols>
    <col min="1" max="1" width="49.00390625" style="0" customWidth="1"/>
    <col min="2" max="2" width="43.125" style="0" customWidth="1"/>
  </cols>
  <sheetData>
    <row r="1" spans="1:3" ht="36" customHeight="1">
      <c r="A1" s="70" t="s">
        <v>80</v>
      </c>
      <c r="B1" s="70"/>
      <c r="C1" s="7"/>
    </row>
    <row r="2" spans="1:3" ht="12.75">
      <c r="A2" s="10"/>
      <c r="B2" s="10"/>
      <c r="C2" s="7"/>
    </row>
    <row r="3" spans="1:3" ht="12.75">
      <c r="A3" s="6" t="s">
        <v>0</v>
      </c>
      <c r="B3" s="16"/>
      <c r="C3" s="7"/>
    </row>
    <row r="4" spans="1:3" ht="12.75">
      <c r="A4" s="6" t="s">
        <v>1</v>
      </c>
      <c r="B4" s="16"/>
      <c r="C4" s="7"/>
    </row>
    <row r="5" spans="1:3" ht="12.75">
      <c r="A5" s="6" t="s">
        <v>2</v>
      </c>
      <c r="B5" s="16"/>
      <c r="C5" s="7"/>
    </row>
    <row r="6" spans="1:3" ht="12.75">
      <c r="A6" s="6" t="s">
        <v>5</v>
      </c>
      <c r="B6" s="16"/>
      <c r="C6" s="7"/>
    </row>
    <row r="7" spans="1:3" ht="55.5" customHeight="1">
      <c r="A7" s="4" t="s">
        <v>81</v>
      </c>
      <c r="B7" s="6"/>
      <c r="C7" s="7"/>
    </row>
    <row r="8" spans="1:3" ht="25.5">
      <c r="A8" s="4" t="s">
        <v>3</v>
      </c>
      <c r="B8" s="6"/>
      <c r="C8" s="7"/>
    </row>
    <row r="9" spans="1:3" ht="12.75">
      <c r="A9" s="4" t="s">
        <v>6</v>
      </c>
      <c r="B9" s="6"/>
      <c r="C9" s="7"/>
    </row>
    <row r="10" spans="1:3" ht="12.75">
      <c r="A10" s="6" t="s">
        <v>4</v>
      </c>
      <c r="B10" s="6"/>
      <c r="C10" s="7"/>
    </row>
    <row r="11" spans="1:3" ht="12.75">
      <c r="A11" s="5" t="s">
        <v>7</v>
      </c>
      <c r="B11" s="5" t="s">
        <v>8</v>
      </c>
      <c r="C11" s="7"/>
    </row>
    <row r="12" spans="1:3" ht="38.25">
      <c r="A12" s="36" t="s">
        <v>82</v>
      </c>
      <c r="B12" s="43"/>
      <c r="C12" s="7"/>
    </row>
    <row r="13" spans="1:3" ht="30" customHeight="1">
      <c r="A13" s="17"/>
      <c r="B13" s="17"/>
      <c r="C13" s="7"/>
    </row>
    <row r="14" spans="1:3" ht="12.75">
      <c r="A14" s="6" t="s">
        <v>0</v>
      </c>
      <c r="B14" s="6"/>
      <c r="C14" s="7"/>
    </row>
    <row r="15" spans="1:3" ht="12.75">
      <c r="A15" s="6" t="s">
        <v>1</v>
      </c>
      <c r="B15" s="6"/>
      <c r="C15" s="7"/>
    </row>
    <row r="16" spans="1:3" ht="12.75">
      <c r="A16" s="6" t="s">
        <v>2</v>
      </c>
      <c r="B16" s="6"/>
      <c r="C16" s="7"/>
    </row>
    <row r="17" spans="1:3" ht="12.75">
      <c r="A17" s="6" t="s">
        <v>5</v>
      </c>
      <c r="B17" s="6"/>
      <c r="C17" s="7"/>
    </row>
    <row r="18" spans="1:3" ht="43.5" customHeight="1">
      <c r="A18" s="4" t="s">
        <v>83</v>
      </c>
      <c r="B18" s="6"/>
      <c r="C18" s="7"/>
    </row>
    <row r="19" spans="1:3" ht="25.5">
      <c r="A19" s="4" t="s">
        <v>3</v>
      </c>
      <c r="B19" s="6"/>
      <c r="C19" s="7"/>
    </row>
    <row r="20" spans="1:3" ht="12.75">
      <c r="A20" s="4" t="s">
        <v>6</v>
      </c>
      <c r="B20" s="6"/>
      <c r="C20" s="7"/>
    </row>
    <row r="21" spans="1:3" ht="12.75">
      <c r="A21" s="6" t="s">
        <v>4</v>
      </c>
      <c r="B21" s="6"/>
      <c r="C21" s="7"/>
    </row>
    <row r="22" spans="1:3" ht="12.75">
      <c r="A22" s="5" t="s">
        <v>7</v>
      </c>
      <c r="B22" s="5" t="s">
        <v>8</v>
      </c>
      <c r="C22" s="7"/>
    </row>
    <row r="23" spans="1:3" ht="25.5">
      <c r="A23" s="36" t="s">
        <v>84</v>
      </c>
      <c r="B23" s="43"/>
      <c r="C23" s="7"/>
    </row>
    <row r="24" spans="1:3" ht="12.75">
      <c r="A24" s="42"/>
      <c r="B24" s="42"/>
      <c r="C24" s="7"/>
    </row>
    <row r="25" spans="1:3" ht="12.75">
      <c r="A25" s="42"/>
      <c r="B25" s="42"/>
      <c r="C25" s="7"/>
    </row>
    <row r="26" ht="12.75">
      <c r="A26" s="2"/>
    </row>
    <row r="27" spans="1:2" ht="12.75">
      <c r="A27" s="21"/>
      <c r="B27" s="21"/>
    </row>
    <row r="28" spans="1:2" ht="12.75">
      <c r="A28" s="21"/>
      <c r="B28" s="21"/>
    </row>
    <row r="29" spans="1:2" ht="12.75">
      <c r="A29" s="21"/>
      <c r="B29" s="21"/>
    </row>
    <row r="30" spans="1:2" ht="12.75">
      <c r="A30" s="21"/>
      <c r="B30" s="21"/>
    </row>
    <row r="31" spans="1:2" ht="12.75">
      <c r="A31" s="21"/>
      <c r="B31" s="21"/>
    </row>
    <row r="32" spans="1:2" ht="12.75">
      <c r="A32" s="21"/>
      <c r="B32" s="21"/>
    </row>
    <row r="33" spans="1:2" ht="12.75">
      <c r="A33" s="21"/>
      <c r="B33" s="21"/>
    </row>
    <row r="34" spans="1:2" ht="12.75">
      <c r="A34" s="21"/>
      <c r="B34" s="21"/>
    </row>
    <row r="35" spans="1:2" ht="12.75">
      <c r="A35" s="21"/>
      <c r="B35" s="21"/>
    </row>
    <row r="36" spans="1:2" ht="12.75">
      <c r="A36" s="21"/>
      <c r="B36" s="21"/>
    </row>
    <row r="37" spans="1:2" ht="12.75">
      <c r="A37" s="21"/>
      <c r="B37" s="21"/>
    </row>
    <row r="38" spans="1:2" ht="12.75">
      <c r="A38" s="21"/>
      <c r="B38" s="21"/>
    </row>
    <row r="39" spans="1:2" ht="12.75">
      <c r="A39" s="21"/>
      <c r="B39" s="21"/>
    </row>
    <row r="40" spans="1:2" ht="12.75">
      <c r="A40" s="21"/>
      <c r="B40" s="21"/>
    </row>
    <row r="41" spans="1:2" ht="12.75">
      <c r="A41" s="21"/>
      <c r="B41" s="21"/>
    </row>
    <row r="42" spans="1:2" ht="12.75">
      <c r="A42" s="21"/>
      <c r="B42" s="21"/>
    </row>
    <row r="43" spans="1:2" ht="12.75">
      <c r="A43" s="21"/>
      <c r="B43" s="21"/>
    </row>
    <row r="44" spans="1:2" ht="12.75">
      <c r="A44" s="21"/>
      <c r="B44" s="21"/>
    </row>
    <row r="45" spans="1:2" ht="12.75">
      <c r="A45" s="21"/>
      <c r="B45" s="21"/>
    </row>
    <row r="46" spans="1:2" ht="12.75">
      <c r="A46" s="21"/>
      <c r="B46" s="21"/>
    </row>
    <row r="47" spans="1:2" ht="12.75">
      <c r="A47" s="21"/>
      <c r="B47" s="21"/>
    </row>
    <row r="48" spans="1:2" ht="12.75">
      <c r="A48" s="21"/>
      <c r="B48" s="21"/>
    </row>
    <row r="49" spans="1:2" ht="12.75">
      <c r="A49" s="21"/>
      <c r="B49" s="21"/>
    </row>
    <row r="50" spans="1:2" ht="12.75">
      <c r="A50" s="21"/>
      <c r="B50" s="21"/>
    </row>
    <row r="51" spans="1:2" ht="12.75">
      <c r="A51" s="21"/>
      <c r="B51" s="21"/>
    </row>
    <row r="52" spans="1:2" ht="12.75">
      <c r="A52" s="21"/>
      <c r="B52" s="21"/>
    </row>
    <row r="53" spans="1:2" ht="12.75">
      <c r="A53" s="21"/>
      <c r="B53" s="21"/>
    </row>
    <row r="54" spans="1:2" ht="12.75">
      <c r="A54" s="21"/>
      <c r="B54" s="21"/>
    </row>
    <row r="55" spans="1:2" ht="12.75">
      <c r="A55" s="21"/>
      <c r="B55" s="21"/>
    </row>
  </sheetData>
  <mergeCells count="1">
    <mergeCell ref="A1:B1"/>
  </mergeCells>
  <printOptions horizontalCentered="1"/>
  <pageMargins left="0.42" right="0.28" top="0.65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41">
      <selection activeCell="B48" sqref="B48"/>
    </sheetView>
  </sheetViews>
  <sheetFormatPr defaultColWidth="9.00390625" defaultRowHeight="12.75"/>
  <cols>
    <col min="1" max="1" width="71.375" style="0" customWidth="1"/>
    <col min="2" max="2" width="58.00390625" style="0" customWidth="1"/>
  </cols>
  <sheetData>
    <row r="1" spans="1:2" ht="24.75" customHeight="1">
      <c r="A1" s="69" t="s">
        <v>85</v>
      </c>
      <c r="B1" s="69"/>
    </row>
    <row r="2" spans="1:2" ht="12.75">
      <c r="A2" s="8"/>
      <c r="B2" s="8"/>
    </row>
    <row r="3" spans="1:2" ht="49.5" customHeight="1">
      <c r="A3" s="6" t="s">
        <v>0</v>
      </c>
      <c r="B3" s="16" t="str">
        <f>'Тарифы пр-во'!B3</f>
        <v>ООО "Газпром трансгаз Екатеринбург"
филиал Шадринское линейное производственное упралвение магистральных газопроводов (промплощадка г. Шадринск)</v>
      </c>
    </row>
    <row r="4" spans="1:2" ht="12.75">
      <c r="A4" s="6" t="s">
        <v>1</v>
      </c>
      <c r="B4" s="16">
        <f>'Тарифы пр-во'!B4</f>
        <v>6608007434</v>
      </c>
    </row>
    <row r="5" spans="1:2" ht="12.75">
      <c r="A5" s="6" t="s">
        <v>2</v>
      </c>
      <c r="B5" s="16">
        <f>'Тарифы пр-во'!B5</f>
        <v>450202001</v>
      </c>
    </row>
    <row r="6" spans="1:2" ht="12.75">
      <c r="A6" s="6" t="s">
        <v>5</v>
      </c>
      <c r="B6" s="16" t="str">
        <f>'Тарифы пр-во'!B6</f>
        <v>620219, г. Екатеринбург, а/я 63, ул. К.Цеткин, 14</v>
      </c>
    </row>
    <row r="7" spans="1:2" ht="14.25" customHeight="1">
      <c r="A7" s="6" t="s">
        <v>9</v>
      </c>
      <c r="B7" s="16" t="str">
        <f>'Свод тарифы'!B9</f>
        <v>факт 2012</v>
      </c>
    </row>
    <row r="8" spans="1:2" ht="12.75">
      <c r="A8" s="8"/>
      <c r="B8" s="27"/>
    </row>
    <row r="9" spans="1:2" ht="12.75">
      <c r="A9" s="10"/>
      <c r="B9" s="10"/>
    </row>
    <row r="10" spans="1:2" ht="12.75">
      <c r="A10" s="5" t="s">
        <v>10</v>
      </c>
      <c r="B10" s="5" t="s">
        <v>8</v>
      </c>
    </row>
    <row r="11" spans="1:2" ht="38.25">
      <c r="A11" s="36" t="s">
        <v>86</v>
      </c>
      <c r="B11" s="37" t="s">
        <v>141</v>
      </c>
    </row>
    <row r="12" spans="1:2" ht="22.5" customHeight="1">
      <c r="A12" s="36" t="s">
        <v>11</v>
      </c>
      <c r="B12" s="50">
        <v>44.5</v>
      </c>
    </row>
    <row r="13" spans="1:2" ht="26.25" customHeight="1">
      <c r="A13" s="36" t="s">
        <v>87</v>
      </c>
      <c r="B13" s="49">
        <f>B14+B15+B18+B19+B20+B21+B23+B25+B26</f>
        <v>1821.92</v>
      </c>
    </row>
    <row r="14" spans="1:2" ht="30.75" customHeight="1">
      <c r="A14" s="4" t="s">
        <v>88</v>
      </c>
      <c r="B14" s="5"/>
    </row>
    <row r="15" spans="1:2" ht="30.75" customHeight="1">
      <c r="A15" s="4" t="s">
        <v>89</v>
      </c>
      <c r="B15" s="51">
        <v>187.07</v>
      </c>
    </row>
    <row r="16" spans="1:2" ht="12.75">
      <c r="A16" s="48" t="s">
        <v>12</v>
      </c>
      <c r="B16" s="52">
        <v>4.86065</v>
      </c>
    </row>
    <row r="17" spans="1:2" ht="12.75">
      <c r="A17" s="48" t="s">
        <v>13</v>
      </c>
      <c r="B17" s="53">
        <v>42.066</v>
      </c>
    </row>
    <row r="18" spans="1:2" ht="18" customHeight="1">
      <c r="A18" s="4" t="s">
        <v>90</v>
      </c>
      <c r="B18" s="5"/>
    </row>
    <row r="19" spans="1:2" ht="31.5" customHeight="1">
      <c r="A19" s="4" t="s">
        <v>91</v>
      </c>
      <c r="B19" s="60">
        <f>873.21+263.71</f>
        <v>1136.92</v>
      </c>
    </row>
    <row r="20" spans="1:2" ht="33" customHeight="1">
      <c r="A20" s="4" t="s">
        <v>14</v>
      </c>
      <c r="B20" s="60">
        <v>84.77</v>
      </c>
    </row>
    <row r="21" spans="1:2" ht="18" customHeight="1">
      <c r="A21" s="4" t="s">
        <v>92</v>
      </c>
      <c r="B21" s="61"/>
    </row>
    <row r="22" spans="1:2" ht="15.75" customHeight="1">
      <c r="A22" s="48" t="s">
        <v>15</v>
      </c>
      <c r="B22" s="61"/>
    </row>
    <row r="23" spans="1:2" ht="25.5" customHeight="1">
      <c r="A23" s="22" t="s">
        <v>93</v>
      </c>
      <c r="B23" s="60">
        <f>366.05+10.85</f>
        <v>376.90000000000003</v>
      </c>
    </row>
    <row r="24" spans="1:2" ht="12.75">
      <c r="A24" s="48" t="s">
        <v>16</v>
      </c>
      <c r="B24" s="60"/>
    </row>
    <row r="25" spans="1:2" ht="33" customHeight="1">
      <c r="A25" s="4" t="s">
        <v>94</v>
      </c>
      <c r="B25" s="60">
        <v>7.82</v>
      </c>
    </row>
    <row r="26" spans="1:2" ht="38.25">
      <c r="A26" s="4" t="s">
        <v>17</v>
      </c>
      <c r="B26" s="60">
        <v>28.44</v>
      </c>
    </row>
    <row r="27" spans="1:2" ht="15" customHeight="1">
      <c r="A27" s="36" t="s">
        <v>95</v>
      </c>
      <c r="B27" s="54"/>
    </row>
    <row r="28" spans="1:2" ht="28.5" customHeight="1">
      <c r="A28" s="36" t="s">
        <v>142</v>
      </c>
      <c r="B28" s="54"/>
    </row>
    <row r="29" spans="1:2" ht="38.25">
      <c r="A29" s="4" t="s">
        <v>96</v>
      </c>
      <c r="B29" s="5"/>
    </row>
    <row r="30" spans="1:2" ht="19.5" customHeight="1">
      <c r="A30" s="4" t="s">
        <v>18</v>
      </c>
      <c r="B30" s="5"/>
    </row>
    <row r="31" spans="1:2" ht="19.5" customHeight="1">
      <c r="A31" s="48" t="s">
        <v>19</v>
      </c>
      <c r="B31" s="5"/>
    </row>
    <row r="32" spans="1:2" ht="25.5">
      <c r="A32" s="4" t="s">
        <v>143</v>
      </c>
      <c r="B32" s="5"/>
    </row>
    <row r="33" spans="1:2" ht="24" customHeight="1">
      <c r="A33" s="36" t="s">
        <v>97</v>
      </c>
      <c r="B33" s="54">
        <v>6.461</v>
      </c>
    </row>
    <row r="34" spans="1:2" ht="24" customHeight="1">
      <c r="A34" s="36" t="s">
        <v>98</v>
      </c>
      <c r="B34" s="54"/>
    </row>
    <row r="35" spans="1:2" ht="24" customHeight="1">
      <c r="A35" s="4" t="s">
        <v>99</v>
      </c>
      <c r="B35" s="5"/>
    </row>
    <row r="36" spans="1:2" ht="24" customHeight="1">
      <c r="A36" s="36" t="s">
        <v>100</v>
      </c>
      <c r="B36" s="54">
        <v>6.461</v>
      </c>
    </row>
    <row r="37" spans="1:2" ht="24" customHeight="1">
      <c r="A37" s="48" t="s">
        <v>101</v>
      </c>
      <c r="B37" s="5">
        <f>B36</f>
        <v>6.461</v>
      </c>
    </row>
    <row r="38" spans="1:2" ht="24" customHeight="1">
      <c r="A38" s="48" t="s">
        <v>102</v>
      </c>
      <c r="B38" s="5"/>
    </row>
    <row r="39" spans="1:2" ht="24" customHeight="1">
      <c r="A39" s="36" t="s">
        <v>144</v>
      </c>
      <c r="B39" s="55"/>
    </row>
    <row r="40" spans="1:2" ht="24" customHeight="1">
      <c r="A40" s="4" t="s">
        <v>103</v>
      </c>
      <c r="B40" s="56">
        <v>2.04164</v>
      </c>
    </row>
    <row r="41" spans="1:2" ht="24" customHeight="1">
      <c r="A41" s="4" t="s">
        <v>104</v>
      </c>
      <c r="B41" s="5">
        <v>4</v>
      </c>
    </row>
    <row r="42" spans="1:2" ht="24" customHeight="1">
      <c r="A42" s="4" t="s">
        <v>105</v>
      </c>
      <c r="B42" s="5"/>
    </row>
    <row r="43" spans="1:2" ht="26.25" customHeight="1">
      <c r="A43" s="4" t="s">
        <v>106</v>
      </c>
      <c r="B43" s="5">
        <v>2</v>
      </c>
    </row>
    <row r="44" spans="1:2" ht="26.25" customHeight="1">
      <c r="A44" s="4" t="s">
        <v>107</v>
      </c>
      <c r="B44" s="57">
        <f>B17/(B33)</f>
        <v>6.510756848785018</v>
      </c>
    </row>
    <row r="45" spans="1:2" ht="26.25" customHeight="1">
      <c r="A45" s="4" t="s">
        <v>146</v>
      </c>
      <c r="B45" s="57"/>
    </row>
    <row r="46" spans="1:2" ht="26.25" customHeight="1">
      <c r="A46" s="4" t="s">
        <v>108</v>
      </c>
      <c r="B46" s="5"/>
    </row>
    <row r="47" spans="1:2" ht="51">
      <c r="A47" s="71" t="s">
        <v>145</v>
      </c>
      <c r="B47" s="58" t="s">
        <v>166</v>
      </c>
    </row>
    <row r="48" spans="1:2" ht="41.25" customHeight="1">
      <c r="A48" s="71"/>
      <c r="B48" s="58" t="s">
        <v>157</v>
      </c>
    </row>
  </sheetData>
  <mergeCells count="2">
    <mergeCell ref="A1:B1"/>
    <mergeCell ref="A47:A48"/>
  </mergeCells>
  <dataValidations count="2">
    <dataValidation type="decimal" allowBlank="1" showInputMessage="1" showErrorMessage="1" sqref="B12 B39:B45 B37 B33 B23 B15:B17">
      <formula1>-999999999999999</formula1>
      <formula2>999999999999999</formula2>
    </dataValidation>
    <dataValidation type="textLength" operator="lessThanOrEqual" allowBlank="1" showInputMessage="1" showErrorMessage="1" sqref="B47:B48">
      <formula1>300</formula1>
    </dataValidation>
  </dataValidations>
  <printOptions horizontalCentered="1"/>
  <pageMargins left="0.4330708661417323" right="0.5118110236220472" top="0.49" bottom="0.2362204724409449" header="0.2755905511811024" footer="0.196850393700787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0">
      <selection activeCell="E22" sqref="E22"/>
    </sheetView>
  </sheetViews>
  <sheetFormatPr defaultColWidth="9.00390625" defaultRowHeight="12.75"/>
  <cols>
    <col min="1" max="1" width="54.625" style="0" customWidth="1"/>
    <col min="2" max="2" width="43.875" style="0" customWidth="1"/>
  </cols>
  <sheetData>
    <row r="1" spans="1:3" ht="12.75" customHeight="1">
      <c r="A1" s="69" t="s">
        <v>147</v>
      </c>
      <c r="B1" s="69"/>
      <c r="C1" s="7"/>
    </row>
    <row r="2" spans="1:3" ht="53.25" customHeight="1">
      <c r="A2" s="70"/>
      <c r="B2" s="70"/>
      <c r="C2" s="7"/>
    </row>
    <row r="3" spans="1:3" ht="61.5" customHeight="1">
      <c r="A3" s="6" t="s">
        <v>0</v>
      </c>
      <c r="B3" s="16" t="str">
        <f>Показатели!B3</f>
        <v>ООО "Газпром трансгаз Екатеринбург"
филиал Шадринское линейное производственное упралвение магистральных газопроводов (промплощадка г. Шадринск)</v>
      </c>
      <c r="C3" s="7"/>
    </row>
    <row r="4" spans="1:3" ht="12.75">
      <c r="A4" s="6" t="s">
        <v>1</v>
      </c>
      <c r="B4" s="16">
        <f>Показатели!B4</f>
        <v>6608007434</v>
      </c>
      <c r="C4" s="7"/>
    </row>
    <row r="5" spans="1:3" ht="12.75">
      <c r="A5" s="6" t="s">
        <v>2</v>
      </c>
      <c r="B5" s="16">
        <f>Показатели!B5</f>
        <v>450202001</v>
      </c>
      <c r="C5" s="7"/>
    </row>
    <row r="6" spans="1:3" ht="25.5">
      <c r="A6" s="6" t="s">
        <v>5</v>
      </c>
      <c r="B6" s="16" t="str">
        <f>Показатели!B6</f>
        <v>620219, г. Екатеринбург, а/я 63, ул. К.Цеткин, 14</v>
      </c>
      <c r="C6" s="7"/>
    </row>
    <row r="7" spans="1:3" ht="27" customHeight="1">
      <c r="A7" s="17"/>
      <c r="B7" s="17"/>
      <c r="C7" s="7"/>
    </row>
    <row r="8" spans="1:3" ht="21" customHeight="1">
      <c r="A8" s="16" t="s">
        <v>20</v>
      </c>
      <c r="B8" s="16" t="s">
        <v>8</v>
      </c>
      <c r="C8" s="7"/>
    </row>
    <row r="9" spans="1:3" ht="25.5">
      <c r="A9" s="4" t="s">
        <v>109</v>
      </c>
      <c r="B9" s="16">
        <v>0</v>
      </c>
      <c r="C9" s="7"/>
    </row>
    <row r="10" spans="1:3" ht="25.5">
      <c r="A10" s="4" t="s">
        <v>110</v>
      </c>
      <c r="B10" s="16">
        <v>0</v>
      </c>
      <c r="C10" s="7"/>
    </row>
    <row r="11" spans="1:3" ht="25.5">
      <c r="A11" s="4" t="s">
        <v>111</v>
      </c>
      <c r="B11" s="16">
        <v>0</v>
      </c>
      <c r="C11" s="7"/>
    </row>
    <row r="12" spans="1:3" ht="25.5">
      <c r="A12" s="4" t="s">
        <v>112</v>
      </c>
      <c r="B12" s="16">
        <v>74</v>
      </c>
      <c r="C12" s="7"/>
    </row>
    <row r="13" spans="1:2" ht="12.75">
      <c r="A13" s="22" t="s">
        <v>113</v>
      </c>
      <c r="B13" s="16">
        <v>42</v>
      </c>
    </row>
    <row r="14" spans="1:2" ht="12.75">
      <c r="A14" s="22" t="s">
        <v>114</v>
      </c>
      <c r="B14" s="16">
        <v>42</v>
      </c>
    </row>
    <row r="15" spans="1:2" ht="12.75">
      <c r="A15" s="22" t="s">
        <v>115</v>
      </c>
      <c r="B15" s="16"/>
    </row>
    <row r="16" spans="1:2" ht="12.75">
      <c r="A16" s="22" t="s">
        <v>116</v>
      </c>
      <c r="B16" s="16"/>
    </row>
    <row r="17" spans="1:2" ht="12.75">
      <c r="A17" s="22" t="s">
        <v>117</v>
      </c>
      <c r="B17" s="16">
        <v>2</v>
      </c>
    </row>
    <row r="18" spans="1:2" ht="12.75">
      <c r="A18" s="22" t="s">
        <v>118</v>
      </c>
      <c r="B18" s="16">
        <v>32</v>
      </c>
    </row>
    <row r="19" spans="1:2" ht="12.75">
      <c r="A19" s="22" t="s">
        <v>119</v>
      </c>
      <c r="B19" s="16">
        <v>32</v>
      </c>
    </row>
    <row r="20" spans="1:2" ht="38.25">
      <c r="A20" s="4" t="s">
        <v>120</v>
      </c>
      <c r="B20" s="16">
        <v>27</v>
      </c>
    </row>
    <row r="21" spans="1:2" ht="12.75">
      <c r="A21" s="22" t="s">
        <v>113</v>
      </c>
      <c r="B21" s="16"/>
    </row>
    <row r="22" spans="1:2" ht="12.75">
      <c r="A22" s="22" t="s">
        <v>114</v>
      </c>
      <c r="B22" s="16">
        <v>27</v>
      </c>
    </row>
    <row r="23" spans="1:2" ht="12.75">
      <c r="A23" s="22" t="s">
        <v>116</v>
      </c>
      <c r="B23" s="4"/>
    </row>
    <row r="24" spans="1:2" ht="12.75">
      <c r="A24" s="22" t="s">
        <v>117</v>
      </c>
      <c r="B24" s="4"/>
    </row>
    <row r="25" spans="1:2" ht="12.75">
      <c r="A25" s="22" t="s">
        <v>118</v>
      </c>
      <c r="B25" s="4"/>
    </row>
    <row r="26" spans="1:2" ht="12.75">
      <c r="A26" s="22" t="s">
        <v>119</v>
      </c>
      <c r="B26" s="4"/>
    </row>
  </sheetData>
  <mergeCells count="1">
    <mergeCell ref="A1:B2"/>
  </mergeCells>
  <printOptions horizontalCentered="1"/>
  <pageMargins left="0.2755905511811024" right="0.4724409448818898" top="0.6" bottom="0.98425196850393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60" workbookViewId="0" topLeftCell="A1">
      <selection activeCell="Q38" sqref="Q38"/>
    </sheetView>
  </sheetViews>
  <sheetFormatPr defaultColWidth="9.00390625" defaultRowHeight="12.75"/>
  <cols>
    <col min="1" max="1" width="46.25390625" style="0" customWidth="1"/>
    <col min="2" max="2" width="21.00390625" style="0" customWidth="1"/>
    <col min="3" max="3" width="20.125" style="0" customWidth="1"/>
    <col min="4" max="12" width="5.375" style="0" customWidth="1"/>
    <col min="13" max="13" width="6.75390625" style="0" customWidth="1"/>
    <col min="14" max="14" width="4.00390625" style="0" customWidth="1"/>
  </cols>
  <sheetData>
    <row r="1" spans="1:16" ht="31.5" customHeight="1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/>
      <c r="P1" s="21"/>
    </row>
    <row r="2" spans="1:16" ht="47.25" customHeight="1">
      <c r="A2" s="6" t="s">
        <v>0</v>
      </c>
      <c r="B2" s="73" t="str">
        <f>Показатели!B3</f>
        <v>ООО "Газпром трансгаз Екатеринбург"
филиал Шадринское линейное производственное упралвение магистральных газопроводов (промплощадка г. Шадринск)</v>
      </c>
      <c r="C2" s="73"/>
      <c r="D2" s="73"/>
      <c r="E2" s="73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>
      <c r="A3" s="6" t="s">
        <v>1</v>
      </c>
      <c r="B3" s="73">
        <f>Показатели!B4</f>
        <v>6608007434</v>
      </c>
      <c r="C3" s="73"/>
      <c r="D3" s="73"/>
      <c r="E3" s="73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6" t="s">
        <v>2</v>
      </c>
      <c r="B4" s="73">
        <f>Показатели!B5</f>
        <v>450202001</v>
      </c>
      <c r="C4" s="73"/>
      <c r="D4" s="73"/>
      <c r="E4" s="7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 customHeight="1">
      <c r="A5" s="6" t="s">
        <v>5</v>
      </c>
      <c r="B5" s="73" t="str">
        <f>Показатели!B6</f>
        <v>620219, г. Екатеринбург, а/я 63, ул. К.Цеткин, 14</v>
      </c>
      <c r="C5" s="73"/>
      <c r="D5" s="73"/>
      <c r="E5" s="73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4" t="s">
        <v>22</v>
      </c>
      <c r="B6" s="73" t="s">
        <v>67</v>
      </c>
      <c r="C6" s="73"/>
      <c r="D6" s="73"/>
      <c r="E6" s="73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5" ht="12.75">
      <c r="A7" s="4" t="s">
        <v>23</v>
      </c>
      <c r="B7" s="73"/>
      <c r="C7" s="73"/>
      <c r="D7" s="73"/>
      <c r="E7" s="73"/>
    </row>
    <row r="8" spans="1:5" ht="25.5">
      <c r="A8" s="4" t="s">
        <v>24</v>
      </c>
      <c r="B8" s="73"/>
      <c r="C8" s="73"/>
      <c r="D8" s="73"/>
      <c r="E8" s="73"/>
    </row>
    <row r="10" ht="38.25">
      <c r="A10" s="44" t="s">
        <v>25</v>
      </c>
    </row>
    <row r="11" spans="1:3" ht="63.75">
      <c r="A11" s="13" t="s">
        <v>121</v>
      </c>
      <c r="B11" s="14" t="s">
        <v>26</v>
      </c>
      <c r="C11" s="14" t="s">
        <v>27</v>
      </c>
    </row>
    <row r="12" spans="1:3" ht="12.75">
      <c r="A12" s="11" t="s">
        <v>28</v>
      </c>
      <c r="B12" s="11"/>
      <c r="C12" s="11"/>
    </row>
    <row r="13" spans="1:3" ht="12.75">
      <c r="A13" s="11" t="s">
        <v>29</v>
      </c>
      <c r="B13" s="11"/>
      <c r="C13" s="11"/>
    </row>
    <row r="14" spans="1:3" ht="12.75">
      <c r="A14" s="11" t="s">
        <v>30</v>
      </c>
      <c r="B14" s="11"/>
      <c r="C14" s="11"/>
    </row>
    <row r="15" spans="1:3" ht="12.75">
      <c r="A15" s="11" t="s">
        <v>31</v>
      </c>
      <c r="B15" s="11"/>
      <c r="C15" s="11"/>
    </row>
    <row r="17" spans="1:5" ht="12.75">
      <c r="A17" s="11" t="s">
        <v>0</v>
      </c>
      <c r="B17" s="72"/>
      <c r="C17" s="72"/>
      <c r="D17" s="72"/>
      <c r="E17" s="7"/>
    </row>
    <row r="18" spans="1:5" ht="12.75">
      <c r="A18" s="11" t="s">
        <v>1</v>
      </c>
      <c r="B18" s="72"/>
      <c r="C18" s="72"/>
      <c r="D18" s="72"/>
      <c r="E18" s="7"/>
    </row>
    <row r="19" spans="1:5" ht="12.75">
      <c r="A19" s="11" t="s">
        <v>2</v>
      </c>
      <c r="B19" s="72"/>
      <c r="C19" s="72"/>
      <c r="D19" s="72"/>
      <c r="E19" s="7"/>
    </row>
    <row r="20" spans="1:5" ht="12.75">
      <c r="A20" s="11" t="s">
        <v>5</v>
      </c>
      <c r="B20" s="72"/>
      <c r="C20" s="72"/>
      <c r="D20" s="72"/>
      <c r="E20" s="7"/>
    </row>
    <row r="21" spans="1:5" ht="12.75">
      <c r="A21" s="8"/>
      <c r="B21" s="8"/>
      <c r="C21" s="8"/>
      <c r="D21" s="8"/>
      <c r="E21" s="7"/>
    </row>
    <row r="22" spans="1:5" ht="12.75">
      <c r="A22" s="74" t="s">
        <v>32</v>
      </c>
      <c r="B22" s="74"/>
      <c r="C22" s="74"/>
      <c r="D22" s="74"/>
      <c r="E22" s="7"/>
    </row>
    <row r="23" spans="1:8" ht="12.75">
      <c r="A23" s="75" t="s">
        <v>33</v>
      </c>
      <c r="B23" s="75" t="s">
        <v>34</v>
      </c>
      <c r="C23" s="75" t="s">
        <v>35</v>
      </c>
      <c r="D23" s="75" t="s">
        <v>36</v>
      </c>
      <c r="E23" s="75"/>
      <c r="F23" s="75"/>
      <c r="G23" s="75"/>
      <c r="H23" s="75"/>
    </row>
    <row r="24" spans="1:8" ht="12.75">
      <c r="A24" s="75"/>
      <c r="B24" s="75"/>
      <c r="C24" s="75"/>
      <c r="D24" s="75"/>
      <c r="E24" s="75"/>
      <c r="F24" s="75"/>
      <c r="G24" s="75"/>
      <c r="H24" s="75"/>
    </row>
    <row r="25" spans="1:8" ht="12.75">
      <c r="A25" s="75" t="s">
        <v>37</v>
      </c>
      <c r="B25" s="75"/>
      <c r="C25" s="75"/>
      <c r="D25" s="75"/>
      <c r="E25" s="75"/>
      <c r="F25" s="75"/>
      <c r="G25" s="75"/>
      <c r="H25" s="75"/>
    </row>
    <row r="26" spans="1:8" ht="12.75">
      <c r="A26" s="18" t="s">
        <v>38</v>
      </c>
      <c r="B26" s="26"/>
      <c r="C26" s="26"/>
      <c r="D26" s="76"/>
      <c r="E26" s="76"/>
      <c r="F26" s="76"/>
      <c r="G26" s="76"/>
      <c r="H26" s="76"/>
    </row>
    <row r="27" spans="1:8" ht="25.5">
      <c r="A27" s="18" t="s">
        <v>39</v>
      </c>
      <c r="B27" s="45"/>
      <c r="C27" s="45"/>
      <c r="D27" s="76"/>
      <c r="E27" s="76"/>
      <c r="F27" s="76"/>
      <c r="G27" s="76"/>
      <c r="H27" s="76"/>
    </row>
    <row r="28" spans="1:8" ht="25.5">
      <c r="A28" s="18" t="s">
        <v>40</v>
      </c>
      <c r="B28" s="45"/>
      <c r="C28" s="45"/>
      <c r="D28" s="76"/>
      <c r="E28" s="76"/>
      <c r="F28" s="76"/>
      <c r="G28" s="76"/>
      <c r="H28" s="76"/>
    </row>
    <row r="29" spans="1:8" ht="12.75">
      <c r="A29" s="18" t="s">
        <v>41</v>
      </c>
      <c r="B29" s="45"/>
      <c r="C29" s="45"/>
      <c r="D29" s="76"/>
      <c r="E29" s="76"/>
      <c r="F29" s="76"/>
      <c r="G29" s="76"/>
      <c r="H29" s="76"/>
    </row>
    <row r="30" spans="1:8" ht="25.5">
      <c r="A30" s="18" t="s">
        <v>42</v>
      </c>
      <c r="B30" s="45"/>
      <c r="C30" s="45"/>
      <c r="D30" s="76"/>
      <c r="E30" s="76"/>
      <c r="F30" s="76"/>
      <c r="G30" s="76"/>
      <c r="H30" s="76"/>
    </row>
    <row r="31" spans="1:8" ht="12.75">
      <c r="A31" s="18" t="s">
        <v>122</v>
      </c>
      <c r="B31" s="45"/>
      <c r="C31" s="45"/>
      <c r="D31" s="76"/>
      <c r="E31" s="76"/>
      <c r="F31" s="76"/>
      <c r="G31" s="76"/>
      <c r="H31" s="76"/>
    </row>
    <row r="32" spans="1:8" ht="12.75">
      <c r="A32" s="18" t="s">
        <v>123</v>
      </c>
      <c r="B32" s="45"/>
      <c r="C32" s="45"/>
      <c r="D32" s="76"/>
      <c r="E32" s="76"/>
      <c r="F32" s="76"/>
      <c r="G32" s="76"/>
      <c r="H32" s="76"/>
    </row>
    <row r="33" spans="1:8" ht="25.5">
      <c r="A33" s="18" t="s">
        <v>124</v>
      </c>
      <c r="B33" s="45"/>
      <c r="C33" s="45"/>
      <c r="D33" s="76"/>
      <c r="E33" s="76"/>
      <c r="F33" s="76"/>
      <c r="G33" s="76"/>
      <c r="H33" s="76"/>
    </row>
    <row r="34" spans="1:8" ht="25.5">
      <c r="A34" s="18" t="s">
        <v>43</v>
      </c>
      <c r="B34" s="45"/>
      <c r="C34" s="45"/>
      <c r="D34" s="76"/>
      <c r="E34" s="76"/>
      <c r="F34" s="76"/>
      <c r="G34" s="76"/>
      <c r="H34" s="76"/>
    </row>
    <row r="35" spans="1:8" ht="25.5">
      <c r="A35" s="18" t="s">
        <v>44</v>
      </c>
      <c r="B35" s="45"/>
      <c r="C35" s="45"/>
      <c r="D35" s="76"/>
      <c r="E35" s="76"/>
      <c r="F35" s="76"/>
      <c r="G35" s="76"/>
      <c r="H35" s="76"/>
    </row>
    <row r="36" spans="1:8" ht="25.5">
      <c r="A36" s="18" t="s">
        <v>125</v>
      </c>
      <c r="B36" s="45"/>
      <c r="C36" s="45"/>
      <c r="D36" s="76"/>
      <c r="E36" s="76"/>
      <c r="F36" s="76"/>
      <c r="G36" s="76"/>
      <c r="H36" s="76"/>
    </row>
    <row r="37" spans="1:8" ht="12.75">
      <c r="A37" s="18" t="s">
        <v>126</v>
      </c>
      <c r="B37" s="45"/>
      <c r="C37" s="18"/>
      <c r="D37" s="76"/>
      <c r="E37" s="76"/>
      <c r="F37" s="76"/>
      <c r="G37" s="76"/>
      <c r="H37" s="76"/>
    </row>
    <row r="38" spans="1:8" ht="25.5">
      <c r="A38" s="18" t="s">
        <v>127</v>
      </c>
      <c r="B38" s="45"/>
      <c r="C38" s="45"/>
      <c r="D38" s="76"/>
      <c r="E38" s="76"/>
      <c r="F38" s="76"/>
      <c r="G38" s="76"/>
      <c r="H38" s="76"/>
    </row>
    <row r="39" spans="1:8" ht="25.5">
      <c r="A39" s="18" t="s">
        <v>128</v>
      </c>
      <c r="B39" s="45"/>
      <c r="C39" s="45"/>
      <c r="D39" s="76"/>
      <c r="E39" s="76"/>
      <c r="F39" s="76"/>
      <c r="G39" s="76"/>
      <c r="H39" s="76"/>
    </row>
    <row r="40" spans="1:8" ht="12.75">
      <c r="A40" s="18" t="s">
        <v>129</v>
      </c>
      <c r="B40" s="45"/>
      <c r="C40" s="45"/>
      <c r="D40" s="76"/>
      <c r="E40" s="76"/>
      <c r="F40" s="76"/>
      <c r="G40" s="76"/>
      <c r="H40" s="76"/>
    </row>
    <row r="41" spans="1:8" ht="25.5">
      <c r="A41" s="18" t="s">
        <v>130</v>
      </c>
      <c r="B41" s="45"/>
      <c r="C41" s="45"/>
      <c r="D41" s="76"/>
      <c r="E41" s="76"/>
      <c r="F41" s="76"/>
      <c r="G41" s="76"/>
      <c r="H41" s="76"/>
    </row>
    <row r="42" spans="1:8" ht="25.5">
      <c r="A42" s="18" t="s">
        <v>45</v>
      </c>
      <c r="B42" s="45"/>
      <c r="C42" s="45"/>
      <c r="D42" s="76"/>
      <c r="E42" s="76"/>
      <c r="F42" s="76"/>
      <c r="G42" s="76"/>
      <c r="H42" s="76"/>
    </row>
    <row r="43" spans="1:8" ht="25.5">
      <c r="A43" s="46" t="s">
        <v>46</v>
      </c>
      <c r="B43" s="45"/>
      <c r="C43" s="45"/>
      <c r="D43" s="76"/>
      <c r="E43" s="76"/>
      <c r="F43" s="76"/>
      <c r="G43" s="76"/>
      <c r="H43" s="76"/>
    </row>
    <row r="45" spans="1:14" ht="12.75">
      <c r="A45" s="15" t="s">
        <v>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15" t="s">
        <v>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15" t="s">
        <v>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ht="12.75">
      <c r="A48" s="15" t="s">
        <v>5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12.75">
      <c r="A49" s="74" t="s">
        <v>47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8"/>
      <c r="N49" s="8"/>
    </row>
    <row r="50" spans="1:14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74" t="s">
        <v>48</v>
      </c>
      <c r="N50" s="74"/>
    </row>
    <row r="51" spans="1:14" ht="12.75">
      <c r="A51" s="77" t="s">
        <v>37</v>
      </c>
      <c r="B51" s="77" t="s">
        <v>49</v>
      </c>
      <c r="C51" s="72" t="s">
        <v>50</v>
      </c>
      <c r="D51" s="72"/>
      <c r="E51" s="72"/>
      <c r="F51" s="72"/>
      <c r="G51" s="72"/>
      <c r="H51" s="72"/>
      <c r="I51" s="72"/>
      <c r="J51" s="72"/>
      <c r="K51" s="72"/>
      <c r="L51" s="72"/>
      <c r="M51" s="77" t="s">
        <v>27</v>
      </c>
      <c r="N51" s="77"/>
    </row>
    <row r="52" spans="1:14" ht="12.75">
      <c r="A52" s="77"/>
      <c r="B52" s="77"/>
      <c r="C52" s="72" t="s">
        <v>51</v>
      </c>
      <c r="D52" s="72"/>
      <c r="E52" s="72"/>
      <c r="F52" s="72"/>
      <c r="G52" s="72"/>
      <c r="H52" s="72" t="s">
        <v>52</v>
      </c>
      <c r="I52" s="72"/>
      <c r="J52" s="72"/>
      <c r="K52" s="72"/>
      <c r="L52" s="72"/>
      <c r="M52" s="77"/>
      <c r="N52" s="77"/>
    </row>
    <row r="53" spans="1:14" ht="12.75">
      <c r="A53" s="77"/>
      <c r="B53" s="77"/>
      <c r="C53" s="11" t="s">
        <v>53</v>
      </c>
      <c r="D53" s="11" t="s">
        <v>54</v>
      </c>
      <c r="E53" s="11" t="s">
        <v>55</v>
      </c>
      <c r="F53" s="11" t="s">
        <v>56</v>
      </c>
      <c r="G53" s="11" t="s">
        <v>57</v>
      </c>
      <c r="H53" s="11" t="s">
        <v>53</v>
      </c>
      <c r="I53" s="11" t="s">
        <v>54</v>
      </c>
      <c r="J53" s="11" t="s">
        <v>55</v>
      </c>
      <c r="K53" s="11" t="s">
        <v>56</v>
      </c>
      <c r="L53" s="11" t="s">
        <v>57</v>
      </c>
      <c r="M53" s="77"/>
      <c r="N53" s="77"/>
    </row>
    <row r="54" spans="1:14" ht="12.75">
      <c r="A54" s="11" t="s">
        <v>53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72"/>
      <c r="N54" s="72"/>
    </row>
    <row r="55" spans="1:14" ht="12.75">
      <c r="A55" s="11" t="s">
        <v>29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72"/>
      <c r="N55" s="72"/>
    </row>
    <row r="56" spans="1:14" ht="12.75">
      <c r="A56" s="11" t="s">
        <v>58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72"/>
      <c r="N56" s="72"/>
    </row>
    <row r="57" spans="1:14" ht="12.75">
      <c r="A57" s="11" t="s">
        <v>31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72"/>
      <c r="N57" s="72"/>
    </row>
  </sheetData>
  <mergeCells count="52">
    <mergeCell ref="D36:H36"/>
    <mergeCell ref="D37:H37"/>
    <mergeCell ref="D38:H38"/>
    <mergeCell ref="D43:H43"/>
    <mergeCell ref="D39:H39"/>
    <mergeCell ref="D40:H40"/>
    <mergeCell ref="D41:H41"/>
    <mergeCell ref="D42:H42"/>
    <mergeCell ref="D32:H32"/>
    <mergeCell ref="D33:H33"/>
    <mergeCell ref="D34:H34"/>
    <mergeCell ref="D35:H35"/>
    <mergeCell ref="A1:N1"/>
    <mergeCell ref="M57:N57"/>
    <mergeCell ref="B2:E2"/>
    <mergeCell ref="B3:E3"/>
    <mergeCell ref="B4:E4"/>
    <mergeCell ref="B5:E5"/>
    <mergeCell ref="B6:E6"/>
    <mergeCell ref="B48:N48"/>
    <mergeCell ref="M54:N54"/>
    <mergeCell ref="M55:N55"/>
    <mergeCell ref="M56:N56"/>
    <mergeCell ref="A49:L49"/>
    <mergeCell ref="M50:N50"/>
    <mergeCell ref="A51:A53"/>
    <mergeCell ref="B51:B53"/>
    <mergeCell ref="C51:L51"/>
    <mergeCell ref="M51:N53"/>
    <mergeCell ref="C52:G52"/>
    <mergeCell ref="H52:L52"/>
    <mergeCell ref="B45:N45"/>
    <mergeCell ref="B46:N46"/>
    <mergeCell ref="B47:N47"/>
    <mergeCell ref="A25:H25"/>
    <mergeCell ref="D26:H26"/>
    <mergeCell ref="D27:H27"/>
    <mergeCell ref="D28:H28"/>
    <mergeCell ref="D29:H29"/>
    <mergeCell ref="D30:H30"/>
    <mergeCell ref="D31:H31"/>
    <mergeCell ref="B19:D19"/>
    <mergeCell ref="B20:D20"/>
    <mergeCell ref="A22:D22"/>
    <mergeCell ref="A23:A24"/>
    <mergeCell ref="B23:B24"/>
    <mergeCell ref="C23:C24"/>
    <mergeCell ref="D23:H24"/>
    <mergeCell ref="B17:D17"/>
    <mergeCell ref="B18:D18"/>
    <mergeCell ref="B7:E7"/>
    <mergeCell ref="B8:E8"/>
  </mergeCells>
  <printOptions/>
  <pageMargins left="0.35433070866141736" right="0.1968503937007874" top="0.5511811023622047" bottom="0.3937007874015748" header="0.31496062992125984" footer="0.1968503937007874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F13" sqref="F13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69" t="s">
        <v>131</v>
      </c>
      <c r="B1" s="69"/>
      <c r="C1" s="7"/>
    </row>
    <row r="2" spans="1:3" ht="33.75" customHeight="1">
      <c r="A2" s="69"/>
      <c r="B2" s="69"/>
      <c r="C2" s="7"/>
    </row>
    <row r="3" spans="1:3" ht="12.75">
      <c r="A3" s="8"/>
      <c r="B3" s="8"/>
      <c r="C3" s="7"/>
    </row>
    <row r="4" spans="1:3" ht="63.75" customHeight="1">
      <c r="A4" s="6" t="s">
        <v>0</v>
      </c>
      <c r="B4" s="16" t="str">
        <f>Показатели!B3</f>
        <v>ООО "Газпром трансгаз Екатеринбург"
филиал Шадринское линейное производственное упралвение магистральных газопроводов (промплощадка г. Шадринск)</v>
      </c>
      <c r="C4" s="7"/>
    </row>
    <row r="5" spans="1:3" ht="12.75">
      <c r="A5" s="6" t="s">
        <v>1</v>
      </c>
      <c r="B5" s="16">
        <f>Показатели!B4</f>
        <v>6608007434</v>
      </c>
      <c r="C5" s="7"/>
    </row>
    <row r="6" spans="1:3" ht="12.75">
      <c r="A6" s="6" t="s">
        <v>2</v>
      </c>
      <c r="B6" s="16">
        <f>Показатели!B5</f>
        <v>450202001</v>
      </c>
      <c r="C6" s="7"/>
    </row>
    <row r="7" spans="1:3" ht="12.75">
      <c r="A7" s="6" t="s">
        <v>5</v>
      </c>
      <c r="B7" s="16" t="str">
        <f>Показатели!B6</f>
        <v>620219, г. Екатеринбург, а/я 63, ул. К.Цеткин, 14</v>
      </c>
      <c r="C7" s="7"/>
    </row>
    <row r="8" spans="1:3" ht="12.75">
      <c r="A8" s="20"/>
      <c r="B8" s="20"/>
      <c r="C8" s="7"/>
    </row>
    <row r="9" spans="1:3" ht="12.75">
      <c r="A9" s="20"/>
      <c r="B9" s="20"/>
      <c r="C9" s="7"/>
    </row>
    <row r="10" spans="1:3" ht="12.75">
      <c r="A10" s="12" t="s">
        <v>20</v>
      </c>
      <c r="B10" s="13" t="s">
        <v>8</v>
      </c>
      <c r="C10" s="7"/>
    </row>
    <row r="11" spans="1:3" ht="25.5">
      <c r="A11" s="24" t="s">
        <v>132</v>
      </c>
      <c r="B11" s="13">
        <v>0</v>
      </c>
      <c r="C11" s="7"/>
    </row>
    <row r="12" spans="1:3" ht="25.5">
      <c r="A12" s="24" t="s">
        <v>133</v>
      </c>
      <c r="B12" s="13">
        <v>0</v>
      </c>
      <c r="C12" s="7"/>
    </row>
    <row r="13" spans="1:3" ht="38.25">
      <c r="A13" s="24" t="s">
        <v>134</v>
      </c>
      <c r="B13" s="13">
        <v>0</v>
      </c>
      <c r="C13" s="7"/>
    </row>
    <row r="14" spans="1:3" ht="25.5">
      <c r="A14" s="24" t="s">
        <v>135</v>
      </c>
      <c r="B14" s="100">
        <v>0.407</v>
      </c>
      <c r="C14" s="7"/>
    </row>
  </sheetData>
  <mergeCells count="1">
    <mergeCell ref="A1:B2"/>
  </mergeCells>
  <printOptions horizontalCentered="1"/>
  <pageMargins left="0.25" right="0.2362204724409449" top="0.6692913385826772" bottom="0.98425196850393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workbookViewId="0" topLeftCell="A1">
      <selection activeCell="A9" sqref="A9:J25"/>
    </sheetView>
  </sheetViews>
  <sheetFormatPr defaultColWidth="9.00390625" defaultRowHeight="12.75"/>
  <cols>
    <col min="1" max="1" width="38.625" style="0" customWidth="1"/>
  </cols>
  <sheetData>
    <row r="1" spans="1:11" ht="44.25" customHeight="1">
      <c r="A1" s="69" t="s">
        <v>136</v>
      </c>
      <c r="B1" s="69"/>
      <c r="C1" s="69"/>
      <c r="D1" s="69"/>
      <c r="E1" s="69"/>
      <c r="F1" s="69"/>
      <c r="G1" s="69"/>
      <c r="H1" s="69"/>
      <c r="I1" s="69"/>
      <c r="J1" s="69"/>
      <c r="K1" s="7"/>
    </row>
    <row r="2" spans="1:11" ht="13.5" thickBot="1">
      <c r="A2" s="3"/>
      <c r="B2" s="9"/>
      <c r="C2" s="9"/>
      <c r="D2" s="9"/>
      <c r="E2" s="9"/>
      <c r="F2" s="9"/>
      <c r="G2" s="9"/>
      <c r="H2" s="9"/>
      <c r="I2" s="9"/>
      <c r="J2" s="9"/>
      <c r="K2" s="7"/>
    </row>
    <row r="3" spans="1:11" ht="52.5" customHeight="1" thickBot="1">
      <c r="A3" s="28" t="s">
        <v>0</v>
      </c>
      <c r="B3" s="78" t="str">
        <f>Показатели!B3</f>
        <v>ООО "Газпром трансгаз Екатеринбург"
филиал Шадринское линейное производственное упралвение магистральных газопроводов (промплощадка г. Шадринск)</v>
      </c>
      <c r="C3" s="62"/>
      <c r="D3" s="62"/>
      <c r="E3" s="62"/>
      <c r="F3" s="62"/>
      <c r="G3" s="62"/>
      <c r="H3" s="62"/>
      <c r="I3" s="62"/>
      <c r="J3" s="63"/>
      <c r="K3" s="7"/>
    </row>
    <row r="4" spans="1:11" ht="13.5" thickBot="1">
      <c r="A4" s="29" t="s">
        <v>1</v>
      </c>
      <c r="B4" s="64">
        <f>Показатели!B4</f>
        <v>6608007434</v>
      </c>
      <c r="C4" s="65"/>
      <c r="D4" s="65"/>
      <c r="E4" s="65"/>
      <c r="F4" s="65"/>
      <c r="G4" s="65"/>
      <c r="H4" s="65"/>
      <c r="I4" s="65"/>
      <c r="J4" s="79"/>
      <c r="K4" s="7"/>
    </row>
    <row r="5" spans="1:11" ht="13.5" thickBot="1">
      <c r="A5" s="29" t="s">
        <v>2</v>
      </c>
      <c r="B5" s="64">
        <f>Показатели!B5</f>
        <v>450202001</v>
      </c>
      <c r="C5" s="65"/>
      <c r="D5" s="65"/>
      <c r="E5" s="65"/>
      <c r="F5" s="65"/>
      <c r="G5" s="65"/>
      <c r="H5" s="65"/>
      <c r="I5" s="65"/>
      <c r="J5" s="79"/>
      <c r="K5" s="7"/>
    </row>
    <row r="6" spans="1:11" ht="13.5" thickBot="1">
      <c r="A6" s="29" t="s">
        <v>5</v>
      </c>
      <c r="B6" s="64" t="str">
        <f>Показатели!B6</f>
        <v>620219, г. Екатеринбург, а/я 63, ул. К.Цеткин, 14</v>
      </c>
      <c r="C6" s="65"/>
      <c r="D6" s="65"/>
      <c r="E6" s="65"/>
      <c r="F6" s="65"/>
      <c r="G6" s="65"/>
      <c r="H6" s="65"/>
      <c r="I6" s="65"/>
      <c r="J6" s="79"/>
      <c r="K6" s="7"/>
    </row>
    <row r="7" spans="1:11" ht="13.5" thickBot="1">
      <c r="A7" s="29" t="s">
        <v>59</v>
      </c>
      <c r="B7" s="64">
        <v>2011</v>
      </c>
      <c r="C7" s="65"/>
      <c r="D7" s="65"/>
      <c r="E7" s="65"/>
      <c r="F7" s="65"/>
      <c r="G7" s="65"/>
      <c r="H7" s="65"/>
      <c r="I7" s="65"/>
      <c r="J7" s="79"/>
      <c r="K7" s="7"/>
    </row>
    <row r="8" spans="1:11" ht="13.5" thickBot="1">
      <c r="A8" s="8"/>
      <c r="B8" s="89"/>
      <c r="C8" s="89"/>
      <c r="D8" s="89"/>
      <c r="E8" s="89"/>
      <c r="F8" s="8"/>
      <c r="G8" s="8"/>
      <c r="H8" s="8"/>
      <c r="I8" s="8"/>
      <c r="J8" s="8"/>
      <c r="K8" s="7"/>
    </row>
    <row r="9" spans="1:11" ht="12.75" customHeight="1">
      <c r="A9" s="80" t="s">
        <v>167</v>
      </c>
      <c r="B9" s="81"/>
      <c r="C9" s="81"/>
      <c r="D9" s="81"/>
      <c r="E9" s="81"/>
      <c r="F9" s="81"/>
      <c r="G9" s="81"/>
      <c r="H9" s="81"/>
      <c r="I9" s="81"/>
      <c r="J9" s="82"/>
      <c r="K9" s="7"/>
    </row>
    <row r="10" spans="1:11" ht="12.75">
      <c r="A10" s="83"/>
      <c r="B10" s="84"/>
      <c r="C10" s="84"/>
      <c r="D10" s="84"/>
      <c r="E10" s="84"/>
      <c r="F10" s="84"/>
      <c r="G10" s="84"/>
      <c r="H10" s="84"/>
      <c r="I10" s="84"/>
      <c r="J10" s="85"/>
      <c r="K10" s="7"/>
    </row>
    <row r="11" spans="1:11" ht="12.75">
      <c r="A11" s="83"/>
      <c r="B11" s="84"/>
      <c r="C11" s="84"/>
      <c r="D11" s="84"/>
      <c r="E11" s="84"/>
      <c r="F11" s="84"/>
      <c r="G11" s="84"/>
      <c r="H11" s="84"/>
      <c r="I11" s="84"/>
      <c r="J11" s="85"/>
      <c r="K11" s="7"/>
    </row>
    <row r="12" spans="1:11" ht="12.75">
      <c r="A12" s="83"/>
      <c r="B12" s="84"/>
      <c r="C12" s="84"/>
      <c r="D12" s="84"/>
      <c r="E12" s="84"/>
      <c r="F12" s="84"/>
      <c r="G12" s="84"/>
      <c r="H12" s="84"/>
      <c r="I12" s="84"/>
      <c r="J12" s="85"/>
      <c r="K12" s="7"/>
    </row>
    <row r="13" spans="1:11" ht="12.75">
      <c r="A13" s="83"/>
      <c r="B13" s="84"/>
      <c r="C13" s="84"/>
      <c r="D13" s="84"/>
      <c r="E13" s="84"/>
      <c r="F13" s="84"/>
      <c r="G13" s="84"/>
      <c r="H13" s="84"/>
      <c r="I13" s="84"/>
      <c r="J13" s="85"/>
      <c r="K13" s="7"/>
    </row>
    <row r="14" spans="1:11" ht="12.75">
      <c r="A14" s="83"/>
      <c r="B14" s="84"/>
      <c r="C14" s="84"/>
      <c r="D14" s="84"/>
      <c r="E14" s="84"/>
      <c r="F14" s="84"/>
      <c r="G14" s="84"/>
      <c r="H14" s="84"/>
      <c r="I14" s="84"/>
      <c r="J14" s="85"/>
      <c r="K14" s="7"/>
    </row>
    <row r="15" spans="1:11" ht="12.75">
      <c r="A15" s="83"/>
      <c r="B15" s="84"/>
      <c r="C15" s="84"/>
      <c r="D15" s="84"/>
      <c r="E15" s="84"/>
      <c r="F15" s="84"/>
      <c r="G15" s="84"/>
      <c r="H15" s="84"/>
      <c r="I15" s="84"/>
      <c r="J15" s="85"/>
      <c r="K15" s="7"/>
    </row>
    <row r="16" spans="1:11" ht="12.75">
      <c r="A16" s="83"/>
      <c r="B16" s="84"/>
      <c r="C16" s="84"/>
      <c r="D16" s="84"/>
      <c r="E16" s="84"/>
      <c r="F16" s="84"/>
      <c r="G16" s="84"/>
      <c r="H16" s="84"/>
      <c r="I16" s="84"/>
      <c r="J16" s="85"/>
      <c r="K16" s="7"/>
    </row>
    <row r="17" spans="1:11" ht="12.75">
      <c r="A17" s="83"/>
      <c r="B17" s="84"/>
      <c r="C17" s="84"/>
      <c r="D17" s="84"/>
      <c r="E17" s="84"/>
      <c r="F17" s="84"/>
      <c r="G17" s="84"/>
      <c r="H17" s="84"/>
      <c r="I17" s="84"/>
      <c r="J17" s="85"/>
      <c r="K17" s="7"/>
    </row>
    <row r="18" spans="1:11" ht="12.75">
      <c r="A18" s="83"/>
      <c r="B18" s="84"/>
      <c r="C18" s="84"/>
      <c r="D18" s="84"/>
      <c r="E18" s="84"/>
      <c r="F18" s="84"/>
      <c r="G18" s="84"/>
      <c r="H18" s="84"/>
      <c r="I18" s="84"/>
      <c r="J18" s="85"/>
      <c r="K18" s="7"/>
    </row>
    <row r="19" spans="1:11" ht="12.75">
      <c r="A19" s="83"/>
      <c r="B19" s="84"/>
      <c r="C19" s="84"/>
      <c r="D19" s="84"/>
      <c r="E19" s="84"/>
      <c r="F19" s="84"/>
      <c r="G19" s="84"/>
      <c r="H19" s="84"/>
      <c r="I19" s="84"/>
      <c r="J19" s="85"/>
      <c r="K19" s="7"/>
    </row>
    <row r="20" spans="1:11" ht="12.75">
      <c r="A20" s="83"/>
      <c r="B20" s="84"/>
      <c r="C20" s="84"/>
      <c r="D20" s="84"/>
      <c r="E20" s="84"/>
      <c r="F20" s="84"/>
      <c r="G20" s="84"/>
      <c r="H20" s="84"/>
      <c r="I20" s="84"/>
      <c r="J20" s="85"/>
      <c r="K20" s="7"/>
    </row>
    <row r="21" spans="1:11" ht="12.75">
      <c r="A21" s="83"/>
      <c r="B21" s="84"/>
      <c r="C21" s="84"/>
      <c r="D21" s="84"/>
      <c r="E21" s="84"/>
      <c r="F21" s="84"/>
      <c r="G21" s="84"/>
      <c r="H21" s="84"/>
      <c r="I21" s="84"/>
      <c r="J21" s="85"/>
      <c r="K21" s="7"/>
    </row>
    <row r="22" spans="1:11" ht="12.75">
      <c r="A22" s="83"/>
      <c r="B22" s="84"/>
      <c r="C22" s="84"/>
      <c r="D22" s="84"/>
      <c r="E22" s="84"/>
      <c r="F22" s="84"/>
      <c r="G22" s="84"/>
      <c r="H22" s="84"/>
      <c r="I22" s="84"/>
      <c r="J22" s="85"/>
      <c r="K22" s="7"/>
    </row>
    <row r="23" spans="1:11" ht="12.75">
      <c r="A23" s="83"/>
      <c r="B23" s="84"/>
      <c r="C23" s="84"/>
      <c r="D23" s="84"/>
      <c r="E23" s="84"/>
      <c r="F23" s="84"/>
      <c r="G23" s="84"/>
      <c r="H23" s="84"/>
      <c r="I23" s="84"/>
      <c r="J23" s="85"/>
      <c r="K23" s="7"/>
    </row>
    <row r="24" spans="1:11" ht="12.75">
      <c r="A24" s="83"/>
      <c r="B24" s="84"/>
      <c r="C24" s="84"/>
      <c r="D24" s="84"/>
      <c r="E24" s="84"/>
      <c r="F24" s="84"/>
      <c r="G24" s="84"/>
      <c r="H24" s="84"/>
      <c r="I24" s="84"/>
      <c r="J24" s="85"/>
      <c r="K24" s="7"/>
    </row>
    <row r="25" spans="1:11" ht="13.5" thickBot="1">
      <c r="A25" s="86"/>
      <c r="B25" s="87"/>
      <c r="C25" s="87"/>
      <c r="D25" s="87"/>
      <c r="E25" s="87"/>
      <c r="F25" s="87"/>
      <c r="G25" s="87"/>
      <c r="H25" s="87"/>
      <c r="I25" s="87"/>
      <c r="J25" s="88"/>
      <c r="K25" s="7"/>
    </row>
  </sheetData>
  <mergeCells count="8">
    <mergeCell ref="A1:J1"/>
    <mergeCell ref="B3:J3"/>
    <mergeCell ref="B4:J4"/>
    <mergeCell ref="A9:J25"/>
    <mergeCell ref="B8:E8"/>
    <mergeCell ref="B5:J5"/>
    <mergeCell ref="B6:J6"/>
    <mergeCell ref="B7:J7"/>
  </mergeCells>
  <printOptions horizontalCentered="1"/>
  <pageMargins left="0.31496062992125984" right="0.1968503937007874" top="0.6299212598425197" bottom="0.984251968503937" header="0.5118110236220472" footer="0.5118110236220472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47.125" style="0" customWidth="1"/>
  </cols>
  <sheetData>
    <row r="1" spans="1:11" ht="38.25" customHeight="1">
      <c r="A1" s="69" t="s">
        <v>137</v>
      </c>
      <c r="B1" s="69"/>
      <c r="C1" s="69"/>
      <c r="D1" s="69"/>
      <c r="E1" s="69"/>
      <c r="F1" s="69"/>
      <c r="G1" s="69"/>
      <c r="H1" s="69"/>
      <c r="I1" s="8"/>
      <c r="J1" s="8"/>
      <c r="K1" s="8"/>
    </row>
    <row r="2" spans="1:11" ht="12.75">
      <c r="A2" s="19"/>
      <c r="B2" s="19"/>
      <c r="C2" s="19"/>
      <c r="D2" s="19"/>
      <c r="E2" s="19"/>
      <c r="F2" s="19"/>
      <c r="G2" s="19"/>
      <c r="H2" s="19"/>
      <c r="I2" s="10"/>
      <c r="J2" s="10"/>
      <c r="K2" s="10"/>
    </row>
    <row r="3" spans="1:11" ht="50.25" customHeight="1">
      <c r="A3" s="6" t="s">
        <v>0</v>
      </c>
      <c r="B3" s="95" t="str">
        <f>'Условя договора'!B3:J3</f>
        <v>ООО "Газпром трансгаз Екатеринбург"
филиал Шадринское линейное производственное упралвение магистральных газопроводов (промплощадка г. Шадринск)</v>
      </c>
      <c r="C3" s="96"/>
      <c r="D3" s="96"/>
      <c r="E3" s="96"/>
      <c r="F3" s="96"/>
      <c r="G3" s="96"/>
      <c r="H3" s="97"/>
      <c r="I3" s="17"/>
      <c r="J3" s="17"/>
      <c r="K3" s="17"/>
    </row>
    <row r="4" spans="1:11" ht="12.75">
      <c r="A4" s="6" t="s">
        <v>1</v>
      </c>
      <c r="B4" s="94">
        <f>'Условя договора'!B4:J4</f>
        <v>6608007434</v>
      </c>
      <c r="C4" s="94"/>
      <c r="D4" s="94"/>
      <c r="E4" s="94"/>
      <c r="F4" s="94"/>
      <c r="G4" s="94"/>
      <c r="H4" s="94"/>
      <c r="I4" s="17"/>
      <c r="J4" s="17"/>
      <c r="K4" s="17"/>
    </row>
    <row r="5" spans="1:11" ht="12.75">
      <c r="A5" s="6" t="s">
        <v>2</v>
      </c>
      <c r="B5" s="94">
        <f>'Условя договора'!B5:J5</f>
        <v>450202001</v>
      </c>
      <c r="C5" s="94"/>
      <c r="D5" s="94"/>
      <c r="E5" s="94"/>
      <c r="F5" s="94"/>
      <c r="G5" s="94"/>
      <c r="H5" s="94"/>
      <c r="I5" s="17"/>
      <c r="J5" s="17"/>
      <c r="K5" s="17"/>
    </row>
    <row r="6" spans="1:11" ht="12.75">
      <c r="A6" s="6" t="s">
        <v>59</v>
      </c>
      <c r="B6" s="94">
        <f>'Условя договора'!B7:J7</f>
        <v>2011</v>
      </c>
      <c r="C6" s="94"/>
      <c r="D6" s="94"/>
      <c r="E6" s="94"/>
      <c r="F6" s="94"/>
      <c r="G6" s="94"/>
      <c r="H6" s="94"/>
      <c r="I6" s="17"/>
      <c r="J6" s="17"/>
      <c r="K6" s="17"/>
    </row>
    <row r="7" spans="1:11" ht="21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38.25">
      <c r="A8" s="4" t="s">
        <v>148</v>
      </c>
      <c r="B8" s="94" t="s">
        <v>152</v>
      </c>
      <c r="C8" s="94"/>
      <c r="D8" s="94"/>
      <c r="E8" s="94"/>
      <c r="F8" s="94"/>
      <c r="G8" s="94"/>
      <c r="H8" s="94"/>
      <c r="I8" s="17"/>
      <c r="J8" s="17"/>
      <c r="K8" s="17"/>
    </row>
    <row r="9" spans="1:11" ht="12.75">
      <c r="A9" s="6" t="s">
        <v>60</v>
      </c>
      <c r="B9" s="94" t="s">
        <v>149</v>
      </c>
      <c r="C9" s="94"/>
      <c r="D9" s="94"/>
      <c r="E9" s="94"/>
      <c r="F9" s="94"/>
      <c r="G9" s="94"/>
      <c r="H9" s="94"/>
      <c r="I9" s="17"/>
      <c r="J9" s="17"/>
      <c r="K9" s="17"/>
    </row>
    <row r="10" spans="1:11" ht="33.75" customHeight="1">
      <c r="A10" s="6" t="s">
        <v>61</v>
      </c>
      <c r="B10" s="95" t="s">
        <v>156</v>
      </c>
      <c r="C10" s="96"/>
      <c r="D10" s="96"/>
      <c r="E10" s="96"/>
      <c r="F10" s="96"/>
      <c r="G10" s="96"/>
      <c r="H10" s="97"/>
      <c r="I10" s="17"/>
      <c r="J10" s="17"/>
      <c r="K10" s="17"/>
    </row>
    <row r="11" spans="1:11" ht="12.75">
      <c r="A11" s="6" t="s">
        <v>62</v>
      </c>
      <c r="B11" s="93" t="s">
        <v>150</v>
      </c>
      <c r="C11" s="94"/>
      <c r="D11" s="94"/>
      <c r="E11" s="94"/>
      <c r="F11" s="94"/>
      <c r="G11" s="94"/>
      <c r="H11" s="94"/>
      <c r="I11" s="17"/>
      <c r="J11" s="17"/>
      <c r="K11" s="17"/>
    </row>
    <row r="12" spans="1:11" ht="12.75">
      <c r="A12" s="6" t="s">
        <v>63</v>
      </c>
      <c r="B12" s="93" t="s">
        <v>151</v>
      </c>
      <c r="C12" s="94"/>
      <c r="D12" s="94"/>
      <c r="E12" s="94"/>
      <c r="F12" s="94"/>
      <c r="G12" s="94"/>
      <c r="H12" s="94"/>
      <c r="I12" s="17"/>
      <c r="J12" s="17"/>
      <c r="K12" s="17"/>
    </row>
    <row r="13" spans="1:11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45.75" customHeight="1">
      <c r="A14" s="90" t="s">
        <v>153</v>
      </c>
      <c r="B14" s="91"/>
      <c r="C14" s="91"/>
      <c r="D14" s="91"/>
      <c r="E14" s="91"/>
      <c r="F14" s="91"/>
      <c r="G14" s="91"/>
      <c r="H14" s="92"/>
      <c r="I14" s="59"/>
      <c r="J14" s="59"/>
      <c r="K14" s="59"/>
    </row>
    <row r="15" spans="1:11" ht="51" customHeight="1">
      <c r="A15" s="90" t="s">
        <v>154</v>
      </c>
      <c r="B15" s="91"/>
      <c r="C15" s="91"/>
      <c r="D15" s="91"/>
      <c r="E15" s="91"/>
      <c r="F15" s="91"/>
      <c r="G15" s="91"/>
      <c r="H15" s="92"/>
      <c r="I15" s="59"/>
      <c r="J15" s="59"/>
      <c r="K15" s="59"/>
    </row>
    <row r="16" spans="1:11" ht="60.75" customHeight="1">
      <c r="A16" s="90" t="s">
        <v>155</v>
      </c>
      <c r="B16" s="91"/>
      <c r="C16" s="91"/>
      <c r="D16" s="91"/>
      <c r="E16" s="91"/>
      <c r="F16" s="91"/>
      <c r="G16" s="91"/>
      <c r="H16" s="92"/>
      <c r="I16" s="59"/>
      <c r="J16" s="59"/>
      <c r="K16" s="59"/>
    </row>
  </sheetData>
  <mergeCells count="13">
    <mergeCell ref="A1:H1"/>
    <mergeCell ref="B3:H3"/>
    <mergeCell ref="B4:H4"/>
    <mergeCell ref="B5:H5"/>
    <mergeCell ref="B6:H6"/>
    <mergeCell ref="B8:H8"/>
    <mergeCell ref="B9:H9"/>
    <mergeCell ref="B10:H10"/>
    <mergeCell ref="A16:H16"/>
    <mergeCell ref="B11:H11"/>
    <mergeCell ref="B12:H12"/>
    <mergeCell ref="A14:H14"/>
    <mergeCell ref="A15:H15"/>
  </mergeCells>
  <hyperlinks>
    <hyperlink ref="B11" r:id="rId1" display="ural@ekaterinburg-tr.gazprom.ru"/>
    <hyperlink ref="B12" r:id="rId2" display="http://www.gazprom-transgaz-ekaterinburg.ru"/>
  </hyperlinks>
  <printOptions/>
  <pageMargins left="0.35" right="0.37" top="0.65" bottom="1" header="0.5" footer="0.5"/>
  <pageSetup horizontalDpi="600" verticalDpi="600" orientation="portrait" paperSize="9" scale="88" r:id="rId3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Sustavova_A_V</cp:lastModifiedBy>
  <cp:lastPrinted>2011-02-11T09:01:22Z</cp:lastPrinted>
  <dcterms:created xsi:type="dcterms:W3CDTF">2011-01-28T03:57:54Z</dcterms:created>
  <dcterms:modified xsi:type="dcterms:W3CDTF">2013-05-13T11:15:43Z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